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brechnung" sheetId="1" state="visible" r:id="rId1"/>
    <sheet name="Nicht umlagefähig" sheetId="2" state="visible" r:id="rId2"/>
    <sheet name="Anleitung" sheetId="3" state="visible" r:id="rId3"/>
  </sheets>
  <definedNames>
    <definedName name="_xlnm.Print_Titles" localSheetId="0">'Abrechnung'!$10:$10</definedName>
    <definedName name="_xlnm.Print_Area" localSheetId="0">'Abrechnung'!$A$1:$J$39</definedName>
    <definedName name="_xlnm.Print_Area" localSheetId="1">'Nicht umlagefähig'!$A$1:$C$16</definedName>
    <definedName name="_xlnm.Print_Area" localSheetId="2">'Anleitung'!$A$1:$C$15</definedName>
  </definedNames>
  <calcPr calcId="124519" fullCalcOnLoad="1"/>
</workbook>
</file>

<file path=xl/styles.xml><?xml version="1.0" encoding="utf-8"?>
<styleSheet xmlns="http://schemas.openxmlformats.org/spreadsheetml/2006/main">
  <numFmts count="2">
    <numFmt numFmtId="164" formatCode="DD.MM.YYYY"/>
    <numFmt numFmtId="165" formatCode="#,##0.00 &quot;€&quot;"/>
  </numFmts>
  <fonts count="9">
    <font>
      <name val="Calibri"/>
      <family val="2"/>
      <color theme="1"/>
      <sz val="11"/>
      <scheme val="minor"/>
    </font>
    <font>
      <name val="Calibri"/>
      <b val="1"/>
      <color rgb="001F3A5F"/>
      <sz val="16"/>
    </font>
    <font>
      <name val="Calibri"/>
      <color rgb="00444444"/>
      <sz val="10"/>
    </font>
    <font>
      <name val="Calibri"/>
      <b val="1"/>
      <sz val="11"/>
    </font>
    <font>
      <name val="Calibri"/>
      <sz val="11"/>
    </font>
    <font>
      <name val="Calibri"/>
      <b val="1"/>
      <color rgb="00C00000"/>
      <sz val="11"/>
    </font>
    <font>
      <name val="Calibri"/>
      <b val="1"/>
      <color rgb="00FFFFFF"/>
      <sz val="11"/>
    </font>
    <font>
      <name val="Calibri"/>
      <b val="1"/>
      <color rgb="001F3A5F"/>
      <sz val="12"/>
    </font>
    <font>
      <name val="Calibri"/>
      <b val="1"/>
      <color rgb="001F3A5F"/>
      <sz val="14"/>
    </font>
  </fonts>
  <fills count="6">
    <fill>
      <patternFill/>
    </fill>
    <fill>
      <patternFill patternType="gray125"/>
    </fill>
    <fill>
      <patternFill patternType="solid">
        <fgColor rgb="00FFF8D6"/>
      </patternFill>
    </fill>
    <fill>
      <patternFill patternType="solid">
        <fgColor rgb="00EDEDED"/>
      </patternFill>
    </fill>
    <fill>
      <patternFill patternType="solid">
        <fgColor rgb="001F3A5F"/>
      </patternFill>
    </fill>
    <fill>
      <patternFill patternType="solid">
        <fgColor rgb="00DCE6F2"/>
      </patternFill>
    </fill>
  </fills>
  <borders count="2">
    <border>
      <left/>
      <right/>
      <top/>
      <bottom/>
      <diagonal/>
    </border>
    <border>
      <left style="thin">
        <color rgb="00999999"/>
      </left>
      <right style="thin">
        <color rgb="00999999"/>
      </right>
      <top style="thin">
        <color rgb="00999999"/>
      </top>
      <bottom style="thin">
        <color rgb="00999999"/>
      </bottom>
    </border>
  </borders>
  <cellStyleXfs count="1">
    <xf numFmtId="0" fontId="0" fillId="0" borderId="0"/>
  </cellStyleXfs>
  <cellXfs count="31">
    <xf numFmtId="0" fontId="0" fillId="0" borderId="0" pivotButton="0" quotePrefix="0" xfId="0"/>
    <xf numFmtId="0" fontId="1" fillId="0" borderId="0" pivotButton="0" quotePrefix="0" xfId="0"/>
    <xf numFmtId="0" fontId="2" fillId="0" borderId="0" pivotButton="0" quotePrefix="0" xfId="0"/>
    <xf numFmtId="0" fontId="3" fillId="0" borderId="1" applyAlignment="1" pivotButton="0" quotePrefix="0" xfId="0">
      <alignment vertical="center" wrapText="1"/>
    </xf>
    <xf numFmtId="0" fontId="4" fillId="0" borderId="1" applyAlignment="1" pivotButton="0" quotePrefix="0" xfId="0">
      <alignment vertical="center" wrapText="1"/>
    </xf>
    <xf numFmtId="0" fontId="4" fillId="2" borderId="1" applyAlignment="1" pivotButton="0" quotePrefix="0" xfId="0">
      <alignment vertical="center" wrapText="1"/>
    </xf>
    <xf numFmtId="164" fontId="4" fillId="2" borderId="1" applyAlignment="1" pivotButton="0" quotePrefix="0" xfId="0">
      <alignment horizontal="left" vertical="center"/>
    </xf>
    <xf numFmtId="0" fontId="3" fillId="0" borderId="1" applyAlignment="1" pivotButton="0" quotePrefix="0" xfId="0">
      <alignment horizontal="right" vertical="center"/>
    </xf>
    <xf numFmtId="1" fontId="4" fillId="3" borderId="1" applyAlignment="1" pivotButton="0" quotePrefix="0" xfId="0">
      <alignment horizontal="center" vertical="center"/>
    </xf>
    <xf numFmtId="0" fontId="2" fillId="0" borderId="0" applyAlignment="1" pivotButton="0" quotePrefix="0" xfId="0">
      <alignment vertical="center" wrapText="1"/>
    </xf>
    <xf numFmtId="0" fontId="4" fillId="0" borderId="0" applyAlignment="1" pivotButton="0" quotePrefix="0" xfId="0">
      <alignment vertical="center" wrapText="1"/>
    </xf>
    <xf numFmtId="0" fontId="5" fillId="0" borderId="0" applyAlignment="1" pivotButton="0" quotePrefix="0" xfId="0">
      <alignment vertical="center" wrapText="1"/>
    </xf>
    <xf numFmtId="0" fontId="6" fillId="4" borderId="1" applyAlignment="1" pivotButton="0" quotePrefix="0" xfId="0">
      <alignment horizontal="center" vertical="center" wrapText="1"/>
    </xf>
    <xf numFmtId="0" fontId="4" fillId="2" borderId="1" applyAlignment="1" pivotButton="0" quotePrefix="0" xfId="0">
      <alignment horizontal="center" vertical="center" wrapText="1"/>
    </xf>
    <xf numFmtId="165" fontId="4" fillId="2" borderId="1" applyAlignment="1" pivotButton="0" quotePrefix="0" xfId="0">
      <alignment vertical="center" wrapText="1"/>
    </xf>
    <xf numFmtId="9" fontId="4" fillId="2" borderId="1" applyAlignment="1" pivotButton="0" quotePrefix="0" xfId="0">
      <alignment horizontal="center" vertical="center"/>
    </xf>
    <xf numFmtId="165" fontId="4" fillId="3" borderId="1" applyAlignment="1" pivotButton="0" quotePrefix="0" xfId="0">
      <alignment vertical="center" wrapText="1"/>
    </xf>
    <xf numFmtId="0" fontId="4" fillId="2" borderId="1" applyAlignment="1" pivotButton="0" quotePrefix="0" xfId="0">
      <alignment horizontal="center" vertical="center"/>
    </xf>
    <xf numFmtId="10" fontId="4" fillId="3" borderId="1" applyAlignment="1" pivotButton="0" quotePrefix="0" xfId="0">
      <alignment horizontal="center" vertical="center"/>
    </xf>
    <xf numFmtId="0" fontId="3" fillId="5" borderId="1" applyAlignment="1" pivotButton="0" quotePrefix="0" xfId="0">
      <alignment vertical="center" wrapText="1"/>
    </xf>
    <xf numFmtId="0" fontId="4" fillId="5" borderId="1" applyAlignment="1" pivotButton="0" quotePrefix="0" xfId="0">
      <alignment vertical="center" wrapText="1"/>
    </xf>
    <xf numFmtId="165" fontId="3" fillId="5" borderId="1" applyAlignment="1" pivotButton="0" quotePrefix="0" xfId="0">
      <alignment vertical="center" wrapText="1"/>
    </xf>
    <xf numFmtId="0" fontId="7" fillId="5" borderId="1" applyAlignment="1" pivotButton="0" quotePrefix="0" xfId="0">
      <alignment vertical="center" wrapText="1"/>
    </xf>
    <xf numFmtId="165" fontId="7" fillId="5" borderId="1" applyAlignment="1" pivotButton="0" quotePrefix="0" xfId="0">
      <alignment vertical="center" wrapText="1"/>
    </xf>
    <xf numFmtId="0" fontId="3" fillId="0" borderId="0" pivotButton="0" quotePrefix="0" xfId="0"/>
    <xf numFmtId="0" fontId="4" fillId="0" borderId="0" applyAlignment="1" pivotButton="0" quotePrefix="0" xfId="0">
      <alignment vertical="top" wrapText="1"/>
    </xf>
    <xf numFmtId="0" fontId="8" fillId="0" borderId="0" pivotButton="0" quotePrefix="0" xfId="0"/>
    <xf numFmtId="0" fontId="6" fillId="4" borderId="1" applyAlignment="1" pivotButton="0" quotePrefix="0" xfId="0">
      <alignment vertical="center" wrapText="1"/>
    </xf>
    <xf numFmtId="0" fontId="4" fillId="0" borderId="1" applyAlignment="1" pivotButton="0" quotePrefix="0" xfId="0">
      <alignment vertical="top" wrapText="1"/>
    </xf>
    <xf numFmtId="0" fontId="4" fillId="0" borderId="1" applyAlignment="1" pivotButton="0" quotePrefix="0" xfId="0">
      <alignment horizontal="center" vertical="top"/>
    </xf>
    <xf numFmtId="0" fontId="3" fillId="0"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styles" Target="styles.xml" Id="rId4" /><Relationship Type="http://schemas.openxmlformats.org/officeDocument/2006/relationships/theme" Target="theme/theme1.xml" Id="rId5"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J39"/>
  <sheetViews>
    <sheetView showGridLines="0" workbookViewId="0">
      <selection activeCell="A1" sqref="A1"/>
    </sheetView>
  </sheetViews>
  <sheetFormatPr baseColWidth="8" defaultRowHeight="15"/>
  <cols>
    <col width="9" customWidth="1" min="1" max="1"/>
    <col width="46" customWidth="1" min="2" max="2"/>
    <col width="17" customWidth="1" min="3" max="3"/>
    <col width="30" customWidth="1" min="4" max="4"/>
    <col width="16" customWidth="1" min="5" max="5"/>
    <col width="17" customWidth="1" min="6" max="6"/>
    <col width="17" customWidth="1" min="7" max="7"/>
    <col width="13" customWidth="1" min="8" max="8"/>
    <col width="12" customWidth="1" min="9" max="9"/>
    <col width="18" customWidth="1" min="10" max="10"/>
  </cols>
  <sheetData>
    <row r="1" ht="24" customHeight="1">
      <c r="A1" s="1" t="inlineStr">
        <is>
          <t>Nebenkostenabrechnung</t>
        </is>
      </c>
    </row>
    <row r="2">
      <c r="A2" s="2" t="inlineStr">
        <is>
          <t>für eine vermietete Eigentumswohnung, Abrechnung der Betriebskosten aus der WEG-Hausgeldabrechnung</t>
        </is>
      </c>
    </row>
    <row r="3">
      <c r="A3" s="3" t="inlineStr">
        <is>
          <t>Vermieter (Name, Anschrift)</t>
        </is>
      </c>
      <c r="B3" s="4" t="n"/>
      <c r="C3" s="5" t="n"/>
      <c r="D3" s="5" t="n"/>
      <c r="E3" s="5" t="n"/>
      <c r="F3" s="5" t="n"/>
      <c r="G3" s="5" t="n"/>
    </row>
    <row r="4">
      <c r="A4" s="3" t="inlineStr">
        <is>
          <t>Mieter</t>
        </is>
      </c>
      <c r="B4" s="4" t="n"/>
      <c r="C4" s="5" t="n"/>
      <c r="D4" s="5" t="n"/>
      <c r="E4" s="5" t="n"/>
      <c r="F4" s="5" t="n"/>
      <c r="G4" s="5" t="n"/>
    </row>
    <row r="5">
      <c r="A5" s="3" t="inlineStr">
        <is>
          <t>Mietobjekt (Anschrift, Lage)</t>
        </is>
      </c>
      <c r="B5" s="4" t="n"/>
      <c r="C5" s="5" t="n"/>
      <c r="D5" s="5" t="n"/>
      <c r="E5" s="5" t="n"/>
      <c r="F5" s="5" t="n"/>
      <c r="G5" s="5" t="n"/>
    </row>
    <row r="6">
      <c r="A6" s="3" t="inlineStr">
        <is>
          <t>Abrechnungszeitraum (von, bis)</t>
        </is>
      </c>
      <c r="B6" s="4" t="n"/>
      <c r="C6" s="6" t="n"/>
      <c r="D6" s="6" t="n"/>
      <c r="E6" s="7" t="inlineStr">
        <is>
          <t>Tage</t>
        </is>
      </c>
      <c r="F6" s="8">
        <f>IF(AND(ISNUMBER(C6),ISNUMBER(D6)),IF(D6&gt;=C6,D6-C6+1,0),0)</f>
        <v/>
      </c>
      <c r="G6" s="9" t="inlineStr">
        <is>
          <t>Tage des Abrechnungszeitraums</t>
        </is>
      </c>
    </row>
    <row r="7" ht="30" customHeight="1">
      <c r="A7" s="3" t="inlineStr">
        <is>
          <t>Mietzeitraum (von, bis)</t>
        </is>
      </c>
      <c r="B7" s="4" t="n"/>
      <c r="C7" s="6" t="n"/>
      <c r="D7" s="6" t="n"/>
      <c r="E7" s="7" t="inlineStr">
        <is>
          <t>Tage</t>
        </is>
      </c>
      <c r="F7" s="8">
        <f>IF(AND(ISNUMBER(C6),ISNUMBER(D6),ISNUMBER(C7),ISNUMBER(D7)),MAX(0,MIN(D6,D7)-MAX(C6,C7)+1),0)</f>
        <v/>
      </c>
      <c r="G7" s="9" t="inlineStr">
        <is>
          <t>Miettage innerhalb des Abrechnungszeitraums</t>
        </is>
      </c>
    </row>
    <row r="8">
      <c r="A8" s="10" t="n"/>
      <c r="B8" s="9" t="inlineStr">
        <is>
          <t>Gelb: Eingabefeld. Grau: Formel, bitte nicht überschreiben.</t>
        </is>
      </c>
    </row>
    <row r="9" ht="32" customHeight="1">
      <c r="A9" s="11">
        <f>IF(AND(COUNT(C6:D7)=0,COUNT(E11:E28)=0),"",IF(AND(ISNUMBER(C6),ISNUMBER(D6),D6&lt;C6),"ACHTUNG: Das Ende des Abrechnungszeitraums liegt vor dem Beginn. Bitte die Daten prüfen.",IF(NOT(AND(ISNUMBER(C6),ISNUMBER(D6))),"ACHTUNG: Bitte Beginn und Ende des Abrechnungszeitraums als Datum eintragen. Ohne beide Daten rechnet die Vorlage mit 0 Tagen.",IF(D6&gt;DATE(YEAR(C6)+1,MONTH(C6),DAY(C6))-1,"ACHTUNG: Der Abrechnungszeitraum ist länger als zwölf Monate. Es ist jährlich abzurechnen (§ 556 Abs. 3 BGB).",IF(NOT(ISNUMBER(C7)),"ACHTUNG: Mietbeginn fehlt. Bitte eintragen, bei durchgehendem Mietverhältnis den Beginn des Abrechnungszeitraums.",IF(NOT(ISNUMBER(D7)),"ACHTUNG: Mietende fehlt. Bitte eintragen, bei fortlaufendem Mietverhältnis das Ende des Abrechnungszeitraums. Ohne Mietende rechnet die Vorlage mit 0 Miettagen.",IF(D7&lt;C7,"ACHTUNG: Das Mietende liegt vor dem Mietbeginn. Bitte die Daten prüfen.",IF(AND(F7=0,COUNT(E11:E28)&gt;0),"ACHTUNG: Der Mietzeitraum liegt außerhalb des Abrechnungszeitraums (0 Miettage). Bitte die Daten prüfen.","")))))))</f>
        <v/>
      </c>
    </row>
    <row r="10" ht="48" customHeight="1">
      <c r="A10" s="12" t="inlineStr">
        <is>
          <t>Nr. § 2 BetrKV</t>
        </is>
      </c>
      <c r="B10" s="12" t="inlineStr">
        <is>
          <t>Kostenart</t>
        </is>
      </c>
      <c r="C10" s="12" t="inlineStr">
        <is>
          <t>Gesamtkosten (laut WEG-Abrechnung)</t>
        </is>
      </c>
      <c r="D10" s="12" t="inlineStr">
        <is>
          <t>Verteilerschlüssel</t>
        </is>
      </c>
      <c r="E10" s="12" t="inlineStr">
        <is>
          <t>Anteil Wohnung (€)</t>
        </is>
      </c>
      <c r="F10" s="12" t="inlineStr">
        <is>
          <t>umlagefähig in % (leer = 100 %)</t>
        </is>
      </c>
      <c r="G10" s="12" t="inlineStr">
        <is>
          <t>umlagefähiger Betrag</t>
        </is>
      </c>
      <c r="H10" s="12" t="inlineStr">
        <is>
          <t>zeitanteilig (Ja/Nein)</t>
        </is>
      </c>
      <c r="I10" s="12" t="inlineStr">
        <is>
          <t>Zeitanteil</t>
        </is>
      </c>
      <c r="J10" s="12" t="inlineStr">
        <is>
          <t>Anteil Mieter</t>
        </is>
      </c>
    </row>
    <row r="11" ht="32" customHeight="1">
      <c r="A11" s="13" t="inlineStr">
        <is>
          <t>1</t>
        </is>
      </c>
      <c r="B11" s="5" t="inlineStr">
        <is>
          <t>Grundsteuer, laufende öffentliche Lasten</t>
        </is>
      </c>
      <c r="C11" s="14" t="n"/>
      <c r="D11" s="5" t="inlineStr">
        <is>
          <t>eigener Bescheid der Wohnung</t>
        </is>
      </c>
      <c r="E11" s="14" t="n"/>
      <c r="F11" s="15" t="n"/>
      <c r="G11" s="16">
        <f>IF(ISNUMBER(E11),ROUND(E11*IF(ISNUMBER(F11),F11,1),2),"")</f>
        <v/>
      </c>
      <c r="H11" s="17" t="inlineStr">
        <is>
          <t>Ja</t>
        </is>
      </c>
      <c r="I11" s="18">
        <f>IF(ISNUMBER(E11),IF(H11="Nein",1,IF($F$6&gt;0,$F$7/$F$6,0)),"")</f>
        <v/>
      </c>
      <c r="J11" s="16">
        <f>IF(ISNUMBER(G11),IF(H11="Nein",IF($F$7&gt;0,G11,0),IF($F$6&gt;0,ROUND(G11*$F$7/$F$6,2),0)),"")</f>
        <v/>
      </c>
    </row>
    <row r="12" ht="32" customHeight="1">
      <c r="A12" s="13" t="inlineStr">
        <is>
          <t>2</t>
        </is>
      </c>
      <c r="B12" s="5" t="inlineStr">
        <is>
          <t>Wasserversorgung (Kaltwasser, Zähler, Grundgebühren)</t>
        </is>
      </c>
      <c r="C12" s="14" t="n"/>
      <c r="D12" s="5" t="n"/>
      <c r="E12" s="14" t="n"/>
      <c r="F12" s="15" t="n"/>
      <c r="G12" s="16">
        <f>IF(ISNUMBER(E12),ROUND(E12*IF(ISNUMBER(F12),F12,1),2),"")</f>
        <v/>
      </c>
      <c r="H12" s="17" t="inlineStr">
        <is>
          <t>Ja</t>
        </is>
      </c>
      <c r="I12" s="18">
        <f>IF(ISNUMBER(E12),IF(H12="Nein",1,IF($F$6&gt;0,$F$7/$F$6,0)),"")</f>
        <v/>
      </c>
      <c r="J12" s="16">
        <f>IF(ISNUMBER(G12),IF(H12="Nein",IF($F$7&gt;0,G12,0),IF($F$6&gt;0,ROUND(G12*$F$7/$F$6,2),0)),"")</f>
        <v/>
      </c>
    </row>
    <row r="13" ht="32" customHeight="1">
      <c r="A13" s="13" t="inlineStr">
        <is>
          <t>3</t>
        </is>
      </c>
      <c r="B13" s="5" t="inlineStr">
        <is>
          <t>Entwässerung (Abwasser, Niederschlagswasser)</t>
        </is>
      </c>
      <c r="C13" s="14" t="n"/>
      <c r="D13" s="5" t="n"/>
      <c r="E13" s="14" t="n"/>
      <c r="F13" s="15" t="n"/>
      <c r="G13" s="16">
        <f>IF(ISNUMBER(E13),ROUND(E13*IF(ISNUMBER(F13),F13,1),2),"")</f>
        <v/>
      </c>
      <c r="H13" s="17" t="inlineStr">
        <is>
          <t>Ja</t>
        </is>
      </c>
      <c r="I13" s="18">
        <f>IF(ISNUMBER(E13),IF(H13="Nein",1,IF($F$6&gt;0,$F$7/$F$6,0)),"")</f>
        <v/>
      </c>
      <c r="J13" s="16">
        <f>IF(ISNUMBER(G13),IF(H13="Nein",IF($F$7&gt;0,G13,0),IF($F$6&gt;0,ROUND(G13*$F$7/$F$6,2),0)),"")</f>
        <v/>
      </c>
    </row>
    <row r="14" ht="32" customHeight="1">
      <c r="A14" s="13" t="inlineStr">
        <is>
          <t>4 bis 6</t>
        </is>
      </c>
      <c r="B14" s="5" t="inlineStr">
        <is>
          <t>Heizung und Warmwasser (Betrag laut Messdienst, nur Mietzeitraum)</t>
        </is>
      </c>
      <c r="C14" s="14" t="n"/>
      <c r="D14" s="5" t="inlineStr">
        <is>
          <t>laut Heizkostenabrechnung</t>
        </is>
      </c>
      <c r="E14" s="14" t="n"/>
      <c r="F14" s="15" t="n"/>
      <c r="G14" s="16">
        <f>IF(ISNUMBER(E14),ROUND(E14*IF(ISNUMBER(F14),F14,1),2),"")</f>
        <v/>
      </c>
      <c r="H14" s="17" t="inlineStr">
        <is>
          <t>Nein</t>
        </is>
      </c>
      <c r="I14" s="18">
        <f>IF(ISNUMBER(E14),IF(H14="Nein",1,IF($F$6&gt;0,$F$7/$F$6,0)),"")</f>
        <v/>
      </c>
      <c r="J14" s="16">
        <f>IF(ISNUMBER(G14),IF(H14="Nein",IF($F$7&gt;0,G14,0),IF($F$6&gt;0,ROUND(G14*$F$7/$F$6,2),0)),"")</f>
        <v/>
      </c>
    </row>
    <row r="15" ht="32" customHeight="1">
      <c r="A15" s="13" t="inlineStr">
        <is>
          <t>7</t>
        </is>
      </c>
      <c r="B15" s="5" t="inlineStr">
        <is>
          <t>Aufzug</t>
        </is>
      </c>
      <c r="C15" s="14" t="n"/>
      <c r="D15" s="5" t="n"/>
      <c r="E15" s="14" t="n"/>
      <c r="F15" s="15" t="n"/>
      <c r="G15" s="16">
        <f>IF(ISNUMBER(E15),ROUND(E15*IF(ISNUMBER(F15),F15,1),2),"")</f>
        <v/>
      </c>
      <c r="H15" s="17" t="inlineStr">
        <is>
          <t>Ja</t>
        </is>
      </c>
      <c r="I15" s="18">
        <f>IF(ISNUMBER(E15),IF(H15="Nein",1,IF($F$6&gt;0,$F$7/$F$6,0)),"")</f>
        <v/>
      </c>
      <c r="J15" s="16">
        <f>IF(ISNUMBER(G15),IF(H15="Nein",IF($F$7&gt;0,G15,0),IF($F$6&gt;0,ROUND(G15*$F$7/$F$6,2),0)),"")</f>
        <v/>
      </c>
    </row>
    <row r="16" ht="32" customHeight="1">
      <c r="A16" s="13" t="inlineStr">
        <is>
          <t>8</t>
        </is>
      </c>
      <c r="B16" s="5" t="inlineStr">
        <is>
          <t>Müllbeseitigung</t>
        </is>
      </c>
      <c r="C16" s="14" t="n"/>
      <c r="D16" s="5" t="n"/>
      <c r="E16" s="14" t="n"/>
      <c r="F16" s="15" t="n"/>
      <c r="G16" s="16">
        <f>IF(ISNUMBER(E16),ROUND(E16*IF(ISNUMBER(F16),F16,1),2),"")</f>
        <v/>
      </c>
      <c r="H16" s="17" t="inlineStr">
        <is>
          <t>Ja</t>
        </is>
      </c>
      <c r="I16" s="18">
        <f>IF(ISNUMBER(E16),IF(H16="Nein",1,IF($F$6&gt;0,$F$7/$F$6,0)),"")</f>
        <v/>
      </c>
      <c r="J16" s="16">
        <f>IF(ISNUMBER(G16),IF(H16="Nein",IF($F$7&gt;0,G16,0),IF($F$6&gt;0,ROUND(G16*$F$7/$F$6,2),0)),"")</f>
        <v/>
      </c>
    </row>
    <row r="17" ht="32" customHeight="1">
      <c r="A17" s="13" t="inlineStr">
        <is>
          <t>8</t>
        </is>
      </c>
      <c r="B17" s="5" t="inlineStr">
        <is>
          <t>Straßenreinigung, Winterdienst</t>
        </is>
      </c>
      <c r="C17" s="14" t="n"/>
      <c r="D17" s="5" t="n"/>
      <c r="E17" s="14" t="n"/>
      <c r="F17" s="15" t="n"/>
      <c r="G17" s="16">
        <f>IF(ISNUMBER(E17),ROUND(E17*IF(ISNUMBER(F17),F17,1),2),"")</f>
        <v/>
      </c>
      <c r="H17" s="17" t="inlineStr">
        <is>
          <t>Ja</t>
        </is>
      </c>
      <c r="I17" s="18">
        <f>IF(ISNUMBER(E17),IF(H17="Nein",1,IF($F$6&gt;0,$F$7/$F$6,0)),"")</f>
        <v/>
      </c>
      <c r="J17" s="16">
        <f>IF(ISNUMBER(G17),IF(H17="Nein",IF($F$7&gt;0,G17,0),IF($F$6&gt;0,ROUND(G17*$F$7/$F$6,2),0)),"")</f>
        <v/>
      </c>
    </row>
    <row r="18" ht="32" customHeight="1">
      <c r="A18" s="13" t="inlineStr">
        <is>
          <t>9</t>
        </is>
      </c>
      <c r="B18" s="5" t="inlineStr">
        <is>
          <t>Gebäudereinigung, Ungezieferbekämpfung</t>
        </is>
      </c>
      <c r="C18" s="14" t="n"/>
      <c r="D18" s="5" t="n"/>
      <c r="E18" s="14" t="n"/>
      <c r="F18" s="15" t="n"/>
      <c r="G18" s="16">
        <f>IF(ISNUMBER(E18),ROUND(E18*IF(ISNUMBER(F18),F18,1),2),"")</f>
        <v/>
      </c>
      <c r="H18" s="17" t="inlineStr">
        <is>
          <t>Ja</t>
        </is>
      </c>
      <c r="I18" s="18">
        <f>IF(ISNUMBER(E18),IF(H18="Nein",1,IF($F$6&gt;0,$F$7/$F$6,0)),"")</f>
        <v/>
      </c>
      <c r="J18" s="16">
        <f>IF(ISNUMBER(G18),IF(H18="Nein",IF($F$7&gt;0,G18,0),IF($F$6&gt;0,ROUND(G18*$F$7/$F$6,2),0)),"")</f>
        <v/>
      </c>
    </row>
    <row r="19" ht="32" customHeight="1">
      <c r="A19" s="13" t="inlineStr">
        <is>
          <t>10</t>
        </is>
      </c>
      <c r="B19" s="5" t="inlineStr">
        <is>
          <t>Gartenpflege</t>
        </is>
      </c>
      <c r="C19" s="14" t="n"/>
      <c r="D19" s="5" t="n"/>
      <c r="E19" s="14" t="n"/>
      <c r="F19" s="15" t="n"/>
      <c r="G19" s="16">
        <f>IF(ISNUMBER(E19),ROUND(E19*IF(ISNUMBER(F19),F19,1),2),"")</f>
        <v/>
      </c>
      <c r="H19" s="17" t="inlineStr">
        <is>
          <t>Ja</t>
        </is>
      </c>
      <c r="I19" s="18">
        <f>IF(ISNUMBER(E19),IF(H19="Nein",1,IF($F$6&gt;0,$F$7/$F$6,0)),"")</f>
        <v/>
      </c>
      <c r="J19" s="16">
        <f>IF(ISNUMBER(G19),IF(H19="Nein",IF($F$7&gt;0,G19,0),IF($F$6&gt;0,ROUND(G19*$F$7/$F$6,2),0)),"")</f>
        <v/>
      </c>
    </row>
    <row r="20" ht="32" customHeight="1">
      <c r="A20" s="13" t="inlineStr">
        <is>
          <t>11</t>
        </is>
      </c>
      <c r="B20" s="5" t="inlineStr">
        <is>
          <t>Beleuchtung (Allgemeinstrom)</t>
        </is>
      </c>
      <c r="C20" s="14" t="n"/>
      <c r="D20" s="5" t="n"/>
      <c r="E20" s="14" t="n"/>
      <c r="F20" s="15" t="n"/>
      <c r="G20" s="16">
        <f>IF(ISNUMBER(E20),ROUND(E20*IF(ISNUMBER(F20),F20,1),2),"")</f>
        <v/>
      </c>
      <c r="H20" s="17" t="inlineStr">
        <is>
          <t>Ja</t>
        </is>
      </c>
      <c r="I20" s="18">
        <f>IF(ISNUMBER(E20),IF(H20="Nein",1,IF($F$6&gt;0,$F$7/$F$6,0)),"")</f>
        <v/>
      </c>
      <c r="J20" s="16">
        <f>IF(ISNUMBER(G20),IF(H20="Nein",IF($F$7&gt;0,G20,0),IF($F$6&gt;0,ROUND(G20*$F$7/$F$6,2),0)),"")</f>
        <v/>
      </c>
    </row>
    <row r="21" ht="32" customHeight="1">
      <c r="A21" s="13" t="inlineStr">
        <is>
          <t>12</t>
        </is>
      </c>
      <c r="B21" s="5" t="inlineStr">
        <is>
          <t>Schornsteinreinigung</t>
        </is>
      </c>
      <c r="C21" s="14" t="n"/>
      <c r="D21" s="5" t="n"/>
      <c r="E21" s="14" t="n"/>
      <c r="F21" s="15" t="n"/>
      <c r="G21" s="16">
        <f>IF(ISNUMBER(E21),ROUND(E21*IF(ISNUMBER(F21),F21,1),2),"")</f>
        <v/>
      </c>
      <c r="H21" s="17" t="inlineStr">
        <is>
          <t>Ja</t>
        </is>
      </c>
      <c r="I21" s="18">
        <f>IF(ISNUMBER(E21),IF(H21="Nein",1,IF($F$6&gt;0,$F$7/$F$6,0)),"")</f>
        <v/>
      </c>
      <c r="J21" s="16">
        <f>IF(ISNUMBER(G21),IF(H21="Nein",IF($F$7&gt;0,G21,0),IF($F$6&gt;0,ROUND(G21*$F$7/$F$6,2),0)),"")</f>
        <v/>
      </c>
    </row>
    <row r="22" ht="32" customHeight="1">
      <c r="A22" s="13" t="inlineStr">
        <is>
          <t>13</t>
        </is>
      </c>
      <c r="B22" s="5" t="inlineStr">
        <is>
          <t>Sach- und Haftpflichtversicherung</t>
        </is>
      </c>
      <c r="C22" s="14" t="n"/>
      <c r="D22" s="5" t="n"/>
      <c r="E22" s="14" t="n"/>
      <c r="F22" s="15" t="n"/>
      <c r="G22" s="16">
        <f>IF(ISNUMBER(E22),ROUND(E22*IF(ISNUMBER(F22),F22,1),2),"")</f>
        <v/>
      </c>
      <c r="H22" s="17" t="inlineStr">
        <is>
          <t>Ja</t>
        </is>
      </c>
      <c r="I22" s="18">
        <f>IF(ISNUMBER(E22),IF(H22="Nein",1,IF($F$6&gt;0,$F$7/$F$6,0)),"")</f>
        <v/>
      </c>
      <c r="J22" s="16">
        <f>IF(ISNUMBER(G22),IF(H22="Nein",IF($F$7&gt;0,G22,0),IF($F$6&gt;0,ROUND(G22*$F$7/$F$6,2),0)),"")</f>
        <v/>
      </c>
    </row>
    <row r="23" ht="32" customHeight="1">
      <c r="A23" s="13" t="inlineStr">
        <is>
          <t>14</t>
        </is>
      </c>
      <c r="B23" s="5" t="inlineStr">
        <is>
          <t>Hauswart, Hausmeister (nur der umlagefähige Teil, Prozentsatz anpassen)</t>
        </is>
      </c>
      <c r="C23" s="14" t="n"/>
      <c r="D23" s="5" t="n"/>
      <c r="E23" s="14" t="n"/>
      <c r="F23" s="15" t="n"/>
      <c r="G23" s="16">
        <f>IF(ISNUMBER(E23),ROUND(E23*IF(ISNUMBER(F23),F23,1),2),"")</f>
        <v/>
      </c>
      <c r="H23" s="17" t="inlineStr">
        <is>
          <t>Ja</t>
        </is>
      </c>
      <c r="I23" s="18">
        <f>IF(ISNUMBER(E23),IF(H23="Nein",1,IF($F$6&gt;0,$F$7/$F$6,0)),"")</f>
        <v/>
      </c>
      <c r="J23" s="16">
        <f>IF(ISNUMBER(G23),IF(H23="Nein",IF($F$7&gt;0,G23,0),IF($F$6&gt;0,ROUND(G23*$F$7/$F$6,2),0)),"")</f>
        <v/>
      </c>
    </row>
    <row r="24" ht="46" customHeight="1">
      <c r="A24" s="13" t="inlineStr">
        <is>
          <t>15</t>
        </is>
      </c>
      <c r="B24" s="5" t="inlineStr">
        <is>
          <t>Gemeinschaftsantenne, Breitband-Verteilanlage, Glasfaser (Betriebsstrom, Prüfung, Bereitstellungsentgelt)</t>
        </is>
      </c>
      <c r="C24" s="14" t="n"/>
      <c r="D24" s="5" t="n"/>
      <c r="E24" s="14" t="n"/>
      <c r="F24" s="15" t="n"/>
      <c r="G24" s="16">
        <f>IF(ISNUMBER(E24),ROUND(E24*IF(ISNUMBER(F24),F24,1),2),"")</f>
        <v/>
      </c>
      <c r="H24" s="17" t="inlineStr">
        <is>
          <t>Ja</t>
        </is>
      </c>
      <c r="I24" s="18">
        <f>IF(ISNUMBER(E24),IF(H24="Nein",1,IF($F$6&gt;0,$F$7/$F$6,0)),"")</f>
        <v/>
      </c>
      <c r="J24" s="16">
        <f>IF(ISNUMBER(G24),IF(H24="Nein",IF($F$7&gt;0,G24,0),IF($F$6&gt;0,ROUND(G24*$F$7/$F$6,2),0)),"")</f>
        <v/>
      </c>
    </row>
    <row r="25" ht="32" customHeight="1">
      <c r="A25" s="13" t="inlineStr">
        <is>
          <t>17</t>
        </is>
      </c>
      <c r="B25" s="5" t="inlineStr">
        <is>
          <t>Sonstige: Wartung Rauchwarnmelder (nur wenn im Mietvertrag vereinbart)</t>
        </is>
      </c>
      <c r="C25" s="14" t="n"/>
      <c r="D25" s="5" t="n"/>
      <c r="E25" s="14" t="n"/>
      <c r="F25" s="15" t="n"/>
      <c r="G25" s="16">
        <f>IF(ISNUMBER(E25),ROUND(E25*IF(ISNUMBER(F25),F25,1),2),"")</f>
        <v/>
      </c>
      <c r="H25" s="17" t="inlineStr">
        <is>
          <t>Ja</t>
        </is>
      </c>
      <c r="I25" s="18">
        <f>IF(ISNUMBER(E25),IF(H25="Nein",1,IF($F$6&gt;0,$F$7/$F$6,0)),"")</f>
        <v/>
      </c>
      <c r="J25" s="16">
        <f>IF(ISNUMBER(G25),IF(H25="Nein",IF($F$7&gt;0,G25,0),IF($F$6&gt;0,ROUND(G25*$F$7/$F$6,2),0)),"")</f>
        <v/>
      </c>
    </row>
    <row r="26" ht="46" customHeight="1">
      <c r="A26" s="13" t="inlineStr">
        <is>
          <t>17</t>
        </is>
      </c>
      <c r="B26" s="5" t="inlineStr">
        <is>
          <t>Sonstige Betriebskosten (Bezeichnung überschreiben, nur wenn im Mietvertrag vereinbart)</t>
        </is>
      </c>
      <c r="C26" s="14" t="n"/>
      <c r="D26" s="5" t="n"/>
      <c r="E26" s="14" t="n"/>
      <c r="F26" s="15" t="n"/>
      <c r="G26" s="16">
        <f>IF(ISNUMBER(E26),ROUND(E26*IF(ISNUMBER(F26),F26,1),2),"")</f>
        <v/>
      </c>
      <c r="H26" s="17" t="inlineStr">
        <is>
          <t>Ja</t>
        </is>
      </c>
      <c r="I26" s="18">
        <f>IF(ISNUMBER(E26),IF(H26="Nein",1,IF($F$6&gt;0,$F$7/$F$6,0)),"")</f>
        <v/>
      </c>
      <c r="J26" s="16">
        <f>IF(ISNUMBER(G26),IF(H26="Nein",IF($F$7&gt;0,G26,0),IF($F$6&gt;0,ROUND(G26*$F$7/$F$6,2),0)),"")</f>
        <v/>
      </c>
    </row>
    <row r="27" ht="32" customHeight="1">
      <c r="A27" s="13" t="inlineStr"/>
      <c r="B27" s="5" t="inlineStr"/>
      <c r="C27" s="14" t="n"/>
      <c r="D27" s="5" t="n"/>
      <c r="E27" s="14" t="n"/>
      <c r="F27" s="15" t="n"/>
      <c r="G27" s="16">
        <f>IF(ISNUMBER(E27),ROUND(E27*IF(ISNUMBER(F27),F27,1),2),"")</f>
        <v/>
      </c>
      <c r="H27" s="17" t="inlineStr">
        <is>
          <t>Ja</t>
        </is>
      </c>
      <c r="I27" s="18">
        <f>IF(ISNUMBER(E27),IF(H27="Nein",1,IF($F$6&gt;0,$F$7/$F$6,0)),"")</f>
        <v/>
      </c>
      <c r="J27" s="16">
        <f>IF(ISNUMBER(G27),IF(H27="Nein",IF($F$7&gt;0,G27,0),IF($F$6&gt;0,ROUND(G27*$F$7/$F$6,2),0)),"")</f>
        <v/>
      </c>
    </row>
    <row r="28" ht="32" customHeight="1">
      <c r="A28" s="13" t="inlineStr"/>
      <c r="B28" s="5" t="inlineStr"/>
      <c r="C28" s="14" t="n"/>
      <c r="D28" s="5" t="n"/>
      <c r="E28" s="14" t="n"/>
      <c r="F28" s="15" t="n"/>
      <c r="G28" s="16">
        <f>IF(ISNUMBER(E28),ROUND(E28*IF(ISNUMBER(F28),F28,1),2),"")</f>
        <v/>
      </c>
      <c r="H28" s="17" t="inlineStr">
        <is>
          <t>Ja</t>
        </is>
      </c>
      <c r="I28" s="18">
        <f>IF(ISNUMBER(E28),IF(H28="Nein",1,IF($F$6&gt;0,$F$7/$F$6,0)),"")</f>
        <v/>
      </c>
      <c r="J28" s="16">
        <f>IF(ISNUMBER(G28),IF(H28="Nein",IF($F$7&gt;0,G28,0),IF($F$6&gt;0,ROUND(G28*$F$7/$F$6,2),0)),"")</f>
        <v/>
      </c>
    </row>
    <row r="29">
      <c r="A29" s="19" t="inlineStr">
        <is>
          <t>Summe</t>
        </is>
      </c>
      <c r="B29" s="20" t="n"/>
      <c r="C29" s="20" t="n"/>
      <c r="D29" s="20" t="n"/>
      <c r="E29" s="21">
        <f>SUM(E11:E28)</f>
        <v/>
      </c>
      <c r="F29" s="20" t="n"/>
      <c r="G29" s="21">
        <f>SUM(G11:G28)</f>
        <v/>
      </c>
      <c r="H29" s="20" t="n"/>
      <c r="I29" s="20" t="n"/>
      <c r="J29" s="21">
        <f>SUM(J11:J28)</f>
        <v/>
      </c>
    </row>
    <row r="30">
      <c r="A30" s="3" t="inlineStr">
        <is>
          <t>abzüglich Vorauszahlungen des Mieters im Abrechnungszeitraum (tatsächlich gezahlt)</t>
        </is>
      </c>
      <c r="B30" s="4" t="n"/>
      <c r="C30" s="4" t="n"/>
      <c r="D30" s="4" t="n"/>
      <c r="E30" s="4" t="n"/>
      <c r="F30" s="4" t="n"/>
      <c r="G30" s="4" t="n"/>
      <c r="H30" s="4" t="n"/>
      <c r="I30" s="4" t="n"/>
      <c r="J30" s="14" t="n"/>
    </row>
    <row r="31" ht="24" customHeight="1">
      <c r="A31" s="22">
        <f>IF(COUNT(E11:E28)=0,"Ergebnis",IF(ROUND(J29-J30,2)&gt;0,"Nachzahlung des Mieters",IF(ROUND(J29-J30,2)&lt;0,"Guthaben des Mieters","Ausgeglichen")))</f>
        <v/>
      </c>
      <c r="B31" s="20" t="n"/>
      <c r="C31" s="20" t="n"/>
      <c r="D31" s="20" t="n"/>
      <c r="E31" s="20" t="n"/>
      <c r="F31" s="20" t="n"/>
      <c r="G31" s="20" t="n"/>
      <c r="H31" s="20" t="n"/>
      <c r="I31" s="20" t="n"/>
      <c r="J31" s="23">
        <f>ABS(ROUND(J29-J30,2))</f>
        <v/>
      </c>
    </row>
    <row r="33">
      <c r="A33" s="3" t="inlineStr">
        <is>
          <t>Zahlungsfrist und Kontoverbindung (IBAN)</t>
        </is>
      </c>
      <c r="B33" s="4" t="n"/>
      <c r="C33" s="5" t="n"/>
      <c r="D33" s="5" t="n"/>
      <c r="E33" s="5" t="n"/>
      <c r="F33" s="5" t="n"/>
      <c r="G33" s="5" t="n"/>
    </row>
    <row r="34">
      <c r="A34" s="3" t="inlineStr">
        <is>
          <t>Ort, Datum</t>
        </is>
      </c>
      <c r="B34" s="4" t="n"/>
      <c r="C34" s="5" t="n"/>
      <c r="D34" s="5" t="n"/>
      <c r="E34" s="5" t="n"/>
      <c r="F34" s="5" t="n"/>
      <c r="G34" s="5" t="n"/>
    </row>
    <row r="36">
      <c r="A36" s="24" t="inlineStr">
        <is>
          <t>Hinweise für den Mieter</t>
        </is>
      </c>
    </row>
    <row r="37" ht="32" customHeight="1">
      <c r="A37" s="25" t="inlineStr">
        <is>
          <t>Belegeinsicht: Sie können die Unterlagen, auf denen diese Abrechnung beruht, nach Terminabsprache einsehen (§ 556 Abs. 4 BGB).</t>
        </is>
      </c>
    </row>
    <row r="38" ht="32" customHeight="1">
      <c r="A38" s="25" t="inlineStr">
        <is>
          <t>Einwendungsfrist: Einwendungen gegen diese Abrechnung teilen Sie bitte spätestens bis zum Ablauf des zwölften Monats nach Zugang der Abrechnung mit (§ 556 Abs. 3 Satz 5 BGB).</t>
        </is>
      </c>
    </row>
    <row r="39" ht="32" customHeight="1">
      <c r="A39" s="25" t="inlineStr">
        <is>
          <t>Die Heizkosten hat der Messdienst für Ihren Mietzeitraum abgerechnet. Die übrigen Kosten sind nach den Miettagen im Abrechnungszeitraum aufgeteilt, soweit in der Tabelle "Ja" steht.</t>
        </is>
      </c>
    </row>
  </sheetData>
  <mergeCells count="19">
    <mergeCell ref="C34:G34"/>
    <mergeCell ref="C33:G33"/>
    <mergeCell ref="A29:D29"/>
    <mergeCell ref="C5:G5"/>
    <mergeCell ref="A38:J38"/>
    <mergeCell ref="A6:B6"/>
    <mergeCell ref="C4:G4"/>
    <mergeCell ref="A7:B7"/>
    <mergeCell ref="A9:J9"/>
    <mergeCell ref="A39:J39"/>
    <mergeCell ref="A3:B3"/>
    <mergeCell ref="A34:B34"/>
    <mergeCell ref="A33:B33"/>
    <mergeCell ref="A5:B5"/>
    <mergeCell ref="A31:I31"/>
    <mergeCell ref="A30:I30"/>
    <mergeCell ref="A4:B4"/>
    <mergeCell ref="A37:J37"/>
    <mergeCell ref="C3:G3"/>
  </mergeCells>
  <dataValidations count="3">
    <dataValidation sqref="H11:H28" showDropDown="0" showInputMessage="0" showErrorMessage="1" allowBlank="1" errorTitle="Eingabe" error="Bitte Ja oder Nein wählen." type="list">
      <formula1>"Ja,Nein"</formula1>
    </dataValidation>
    <dataValidation sqref="F11:F28" showDropDown="0" showInputMessage="0" showErrorMessage="1" allowBlank="1" errorTitle="Eingabe" error="Bitte einen Prozentwert zwischen 0 % und 100 % eingeben, zum Beispiel 80 %." type="decimal" operator="between">
      <formula1>0</formula1>
      <formula2>1</formula2>
    </dataValidation>
    <dataValidation sqref="C6:D7" showDropDown="0" showInputMessage="0" showErrorMessage="1" allowBlank="1" errorTitle="Eingabe" error="Bitte ein Datum eingeben, zum Beispiel 01.01.2025." type="date" operator="greaterThan">
      <formula1>36526</formula1>
    </dataValidation>
  </dataValidations>
  <pageMargins left="0.5" right="0.5" top="0.6" bottom="0.6" header="0.3" footer="0.3"/>
  <pageSetup orientation="landscape" paperSize="9" fitToHeight="1" fitToWidth="1"/>
  <headerFooter>
    <oddHeader/>
    <oddFooter>&amp;CSeite &amp;P von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C16"/>
  <sheetViews>
    <sheetView showGridLines="0" workbookViewId="0">
      <selection activeCell="A1" sqref="A1"/>
    </sheetView>
  </sheetViews>
  <sheetFormatPr baseColWidth="8" defaultRowHeight="15"/>
  <cols>
    <col width="52" customWidth="1" min="1" max="1"/>
    <col width="70" customWidth="1" min="2" max="2"/>
    <col width="34" customWidth="1" min="3" max="3"/>
  </cols>
  <sheetData>
    <row r="1">
      <c r="A1" s="26" t="inlineStr">
        <is>
          <t>Posten der Hausgeldabrechnung, die nicht auf den Mieter umgelegt werden</t>
        </is>
      </c>
    </row>
    <row r="2">
      <c r="A2" s="2" t="inlineStr">
        <is>
          <t>Diese Posten gehören nicht in die Tabelle auf dem Blatt "Abrechnung". Die Zuordnung entspricht dem Werkzeug auf hausgeld-umlegen.de.</t>
        </is>
      </c>
    </row>
    <row r="4">
      <c r="A4" s="27" t="inlineStr">
        <is>
          <t>Posten in der Hausgeldabrechnung</t>
        </is>
      </c>
      <c r="B4" s="27" t="inlineStr">
        <is>
          <t>Warum nicht umlagefähig</t>
        </is>
      </c>
      <c r="C4" s="27" t="inlineStr">
        <is>
          <t>Fundstelle</t>
        </is>
      </c>
    </row>
    <row r="5" ht="32" customHeight="1">
      <c r="A5" s="28" t="inlineStr">
        <is>
          <t>Zuführung zur Erhaltungs- oder Instandhaltungsrücklage</t>
        </is>
      </c>
      <c r="B5" s="28" t="inlineStr">
        <is>
          <t>Ansparung für spätere Instandhaltung, keine Betriebskosten.</t>
        </is>
      </c>
      <c r="C5" s="28" t="inlineStr">
        <is>
          <t>§ 1 Abs. 2 Nr. 2 BetrKV</t>
        </is>
      </c>
    </row>
    <row r="6" ht="32" customHeight="1">
      <c r="A6" s="28" t="inlineStr">
        <is>
          <t>Verwaltervergütung, Verwaltungskosten, Beirat, Eigentümerversammlung, Jahresabschluss</t>
        </is>
      </c>
      <c r="B6" s="28" t="inlineStr">
        <is>
          <t>Kosten der Verwaltung sind keine Betriebskosten.</t>
        </is>
      </c>
      <c r="C6" s="28" t="inlineStr">
        <is>
          <t>§ 1 Abs. 2 Nr. 1 BetrKV</t>
        </is>
      </c>
    </row>
    <row r="7" ht="32" customHeight="1">
      <c r="A7" s="28" t="inlineStr">
        <is>
          <t>Instandhaltung, Instandsetzung, Reparaturen, Sanierung, Modernisierung am Gemeinschaftseigentum</t>
        </is>
      </c>
      <c r="B7" s="28" t="inlineStr">
        <is>
          <t>Instandhaltung und Instandsetzung sind keine Betriebskosten.</t>
        </is>
      </c>
      <c r="C7" s="28" t="inlineStr">
        <is>
          <t>§ 1 Abs. 2 Nr. 2 BetrKV</t>
        </is>
      </c>
    </row>
    <row r="8" ht="32" customHeight="1">
      <c r="A8" s="28" t="inlineStr">
        <is>
          <t>Bankgebühren, Kontoführung der Eigentümergemeinschaft</t>
        </is>
      </c>
      <c r="B8" s="28" t="inlineStr">
        <is>
          <t>Die Kontoführung gehört zur Verwaltung.</t>
        </is>
      </c>
      <c r="C8" s="28" t="inlineStr">
        <is>
          <t>§ 1 Abs. 2 Nr. 1 BetrKV</t>
        </is>
      </c>
    </row>
    <row r="9" ht="32" customHeight="1">
      <c r="A9" s="28" t="inlineStr">
        <is>
          <t>Rauchwarnmelder: Miete, Leasing oder Kauf der Geräte</t>
        </is>
      </c>
      <c r="B9" s="28" t="inlineStr">
        <is>
          <t>Die Miete steht den Anschaffungskosten gleich. Nur die Wartung ist umlagefähig (Nr. 17), und nur wenn der Mietvertrag sie erfasst.</t>
        </is>
      </c>
      <c r="C9" s="28" t="inlineStr">
        <is>
          <t>BGH, Urteil vom 11.05.2022, VIII ZR 379/20</t>
        </is>
      </c>
    </row>
    <row r="10" ht="64" customHeight="1">
      <c r="A10" s="28" t="inlineStr">
        <is>
          <t>Kabel-TV und Breitband: Grundgebühren, Nutzungsentgelte</t>
        </is>
      </c>
      <c r="B10" s="28" t="inlineStr">
        <is>
          <t>Seit dem 01.07.2024 nicht mehr umlagefähig. Umlagefähig bleiben der Betriebsstrom und die Prüfung einer Gemeinschaftsantenne, der Betriebsstrom einer Breitband-Verteilanlage und bei reinen Glasfaseranlagen das Bereitstellungsentgelt nach § 72 TKG.</t>
        </is>
      </c>
      <c r="C10" s="28" t="inlineStr">
        <is>
          <t>§ 2 Nr. 15 BetrKV</t>
        </is>
      </c>
    </row>
    <row r="11" ht="48" customHeight="1">
      <c r="A11" s="28" t="inlineStr">
        <is>
          <t>Hausmeister: Anteil für Reparaturen, Instandsetzung oder Verwaltungsaufgaben</t>
        </is>
      </c>
      <c r="B11" s="28" t="inlineStr">
        <is>
          <t>Nur der Teil der Vergütung, der keine Instandhaltung, Erneuerung oder Hausverwaltung betrifft, ist umlagefähig. Setzen Sie in der Spalte "umlagefähig in %" den passenden Anteil an.</t>
        </is>
      </c>
      <c r="C11" s="28" t="inlineStr">
        <is>
          <t>§ 2 Nr. 14 BetrKV</t>
        </is>
      </c>
    </row>
    <row r="12" ht="48" customHeight="1">
      <c r="A12" s="28" t="inlineStr">
        <is>
          <t>Rechtskosten, Gerichtskosten, Mahnkosten, Zinsen, Rechtsschutz, Vermögensschaden-Haftpflicht der WEG</t>
        </is>
      </c>
      <c r="B12" s="28" t="inlineStr">
        <is>
          <t>Nicht in § 2 BetrKV genannt, deshalb keine Betriebskosten.</t>
        </is>
      </c>
      <c r="C12" s="28" t="inlineStr">
        <is>
          <t>§ 1 Abs. 1, § 2 BetrKV</t>
        </is>
      </c>
    </row>
    <row r="13" ht="48" customHeight="1">
      <c r="A13" s="28" t="inlineStr">
        <is>
          <t>Sonderumlagen und Nachzahlungen aus Vorjahren</t>
        </is>
      </c>
      <c r="B13" s="28" t="inlineStr">
        <is>
          <t>Sonderumlagen dienen meist Instandsetzungen. Prüfen Sie, welche Kosten dahinterstehen, und ordnen Sie nur echte Betriebskosten des Abrechnungszeitraums zu.</t>
        </is>
      </c>
      <c r="C13" s="28" t="inlineStr">
        <is>
          <t>§ 556 Abs. 3 BGB, § 1 BetrKV</t>
        </is>
      </c>
    </row>
    <row r="14" ht="32" customHeight="1">
      <c r="A14" s="28" t="inlineStr">
        <is>
          <t>Kostenarten, die der Mietvertrag nicht nennt (vor allem Nr. 17 "Sonstige Betriebskosten")</t>
        </is>
      </c>
      <c r="B14" s="28" t="inlineStr">
        <is>
          <t>Umlegen können Sie nur, was im Mietvertrag vereinbart ist. Ohne Vereinbarung bleiben die Kosten beim Eigentümer.</t>
        </is>
      </c>
      <c r="C14" s="28" t="inlineStr">
        <is>
          <t>§ 556 Abs. 1 BGB</t>
        </is>
      </c>
    </row>
    <row r="16">
      <c r="A16" s="2" t="inlineStr">
        <is>
          <t>Quellen: gesetze-im-internet.de/betrkv (§§ 1 und 2 BetrKV), gesetze-im-internet.de/bgb/__556.html. Die Übersicht ist eine Orientierung und keine Rechtsberatung.</t>
        </is>
      </c>
    </row>
  </sheetData>
  <pageMargins left="0.5" right="0.5" top="0.6" bottom="0.6" header="0.3" footer="0.3"/>
  <pageSetup orientation="landscape" paperSize="9" fitToHeight="0" fitToWidth="1"/>
  <headerFooter>
    <oddHeader/>
    <oddFooter>&amp;CSeite &amp;P von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C15"/>
  <sheetViews>
    <sheetView showGridLines="0" workbookViewId="0">
      <selection activeCell="A1" sqref="A1"/>
    </sheetView>
  </sheetViews>
  <sheetFormatPr baseColWidth="8" defaultRowHeight="15"/>
  <cols>
    <col width="6" customWidth="1" min="1" max="1"/>
    <col width="34" customWidth="1" min="2" max="2"/>
    <col width="110" customWidth="1" min="3" max="3"/>
  </cols>
  <sheetData>
    <row r="1">
      <c r="A1" s="26" t="inlineStr">
        <is>
          <t>Anleitung: So füllen Sie die Vorlage aus</t>
        </is>
      </c>
    </row>
    <row r="3">
      <c r="A3" s="27" t="inlineStr">
        <is>
          <t>Nr.</t>
        </is>
      </c>
      <c r="B3" s="27" t="inlineStr">
        <is>
          <t>Schritt</t>
        </is>
      </c>
      <c r="C3" s="27" t="inlineStr">
        <is>
          <t>Was Sie tun</t>
        </is>
      </c>
    </row>
    <row r="4" ht="32" customHeight="1">
      <c r="A4" s="29" t="n">
        <v>1</v>
      </c>
      <c r="B4" s="30" t="inlineStr">
        <is>
          <t>Hausgeldabrechnung bereitlegen</t>
        </is>
      </c>
      <c r="C4" s="28" t="inlineStr">
        <is>
          <t>Nehmen Sie die Gesamtabrechnung und die Einzelabrechnung Ihrer Wohnung für das Abrechnungsjahr zur Hand. Die Einzelabrechnung enthält je Kostenart die Gesamtkosten, den Verteilerschlüssel und Ihren Anteil.</t>
        </is>
      </c>
    </row>
    <row r="5" ht="96" customHeight="1">
      <c r="A5" s="29" t="n">
        <v>2</v>
      </c>
      <c r="B5" s="30" t="inlineStr">
        <is>
          <t>Kopf ausfüllen</t>
        </is>
      </c>
      <c r="C5" s="28" t="inlineStr">
        <is>
          <t>Tragen Sie auf dem Blatt "Abrechnung" Vermieter, Mieter und Mietobjekt ein. Geben Sie den Abrechnungszeitraum (meist 01.01. bis 31.12.) und den Mietzeitraum als Datum ein. Die Tage berechnet die Vorlage selbst. Lief das Mietverhältnis das ganze Jahr oder läuft es noch, tragen Sie als Mietzeitraum dieselben Daten wie beim Abrechnungszeitraum ein (bei fortlaufendem Mietverhältnis als Ende das Ende des Abrechnungszeitraums). Bleibt ein Datum leer oder passen die Daten nicht zusammen, zeigt die Vorlage eine rote Warnung oberhalb der Tabelle. Die Rechnung ändert sich dadurch nicht.</t>
        </is>
      </c>
    </row>
    <row r="6" ht="32" customHeight="1">
      <c r="A6" s="29" t="n">
        <v>3</v>
      </c>
      <c r="B6" s="30" t="inlineStr">
        <is>
          <t>Gesamtkosten übernehmen</t>
        </is>
      </c>
      <c r="C6" s="28" t="inlineStr">
        <is>
          <t>Schreiben Sie je Kostenart die Gesamtkosten der Wohnanlage in die Spalte "Gesamtkosten". Sie stehen in der Einzelabrechnung meist in der Spalte "Gesamtkosten" oder "Gesamtkosten der Wirtschaftseinheit".</t>
        </is>
      </c>
    </row>
    <row r="7" ht="48" customHeight="1">
      <c r="A7" s="29" t="n">
        <v>4</v>
      </c>
      <c r="B7" s="30" t="inlineStr">
        <is>
          <t>Verteilerschlüssel eintragen</t>
        </is>
      </c>
      <c r="C7" s="28" t="inlineStr">
        <is>
          <t>Tragen Sie den Schlüssel als Text ein, zum Beispiel "Miteigentumsanteile 80/1.000", "Wohnfläche 65/812 m²" oder "Verbrauch laut Wasserzähler". Wenn Sie ihn abkürzen, erläutern Sie ihn in einer Fußnote oder unter der Tabelle.</t>
        </is>
      </c>
    </row>
    <row r="8" ht="48" customHeight="1">
      <c r="A8" s="29" t="n">
        <v>5</v>
      </c>
      <c r="B8" s="30" t="inlineStr">
        <is>
          <t>Anteil der Wohnung eintragen</t>
        </is>
      </c>
      <c r="C8" s="28" t="inlineStr">
        <is>
          <t>Übernehmen Sie in die Spalte "Anteil Wohnung" den Betrag aus der Spalte "Ihr Anteil" oder "Ihre Anteile" der Einzelabrechnung. Die Grundsteuer entnehmen Sie Ihrem Grundsteuerbescheid, sie wird nicht über die WEG verteilt.</t>
        </is>
      </c>
    </row>
    <row r="9" ht="48" customHeight="1">
      <c r="A9" s="29" t="n">
        <v>6</v>
      </c>
      <c r="B9" s="30" t="inlineStr">
        <is>
          <t>Heizung und Warmwasser</t>
        </is>
      </c>
      <c r="C9" s="28" t="inlineStr">
        <is>
          <t>Tragen Sie hier den Betrag ein, den die Heizkostenabrechnung des Messdienstes für den Mietzeitraum ausweist. Die Spalte "zeitanteilig" steht deshalb auf "Nein". Enthält die Abrechnung die CO2-Kostenaufteilung, übernehmen Sie den Betrag, der auf den Mieter entfällt.</t>
        </is>
      </c>
    </row>
    <row r="10" ht="48" customHeight="1">
      <c r="A10" s="29" t="n">
        <v>7</v>
      </c>
      <c r="B10" s="30" t="inlineStr">
        <is>
          <t>Nicht umlagefähige Posten weglassen</t>
        </is>
      </c>
      <c r="C10" s="28" t="inlineStr">
        <is>
          <t>Rücklage, Verwaltervergütung, Reparaturen und andere Posten gehören nicht in die Tabelle. Welche das sind, steht auf dem Blatt "Nicht umlagefähig". Bei teilweise umlagefähigen Posten (zum Beispiel Hausmeister) senken Sie die Spalte "umlagefähig in %" (leer bedeutet 100 %).</t>
        </is>
      </c>
    </row>
    <row r="11" ht="48" customHeight="1">
      <c r="A11" s="29" t="n">
        <v>8</v>
      </c>
      <c r="B11" s="30" t="inlineStr">
        <is>
          <t>Zeitanteil prüfen</t>
        </is>
      </c>
      <c r="C11" s="28" t="inlineStr">
        <is>
          <t>Hat der Mieter nicht das ganze Jahr in der Wohnung gewohnt, rechnet die Vorlage jede Zeile mit dem Zeitanteil (Miettage geteilt durch Abrechnungstage). Verbrauchsabhängige Posten, die schon für den Mietzeitraum abgelesen wurden, setzen Sie auf "Nein".</t>
        </is>
      </c>
    </row>
    <row r="12" ht="32" customHeight="1">
      <c r="A12" s="29" t="n">
        <v>9</v>
      </c>
      <c r="B12" s="30" t="inlineStr">
        <is>
          <t>Vorauszahlungen eintragen</t>
        </is>
      </c>
      <c r="C12" s="28" t="inlineStr">
        <is>
          <t>Tragen Sie unter der Summe ein, was der Mieter im Abrechnungszeitraum tatsächlich vorausgezahlt hat, nicht den vereinbarten Sollbetrag. Das Ergebnis zeigt die Vorlage als Nachzahlung oder Guthaben.</t>
        </is>
      </c>
    </row>
    <row r="13" ht="48" customHeight="1">
      <c r="A13" s="29" t="n">
        <v>10</v>
      </c>
      <c r="B13" s="30" t="inlineStr">
        <is>
          <t>Mindestangaben kontrollieren</t>
        </is>
      </c>
      <c r="C13" s="28" t="inlineStr">
        <is>
          <t>Nach dem Urteil des Bundesgerichtshofs vom 20.01.2016 (VIII ZR 93/15, Rn. 10) gehören zu den Mindestangaben die Gesamtkosten, der Verteilerschlüssel, die Berechnung des Mieteranteils und der Abzug der Vorauszahlungen. Fehlt eine Angabe, ist die Abrechnung formell unwirksam.</t>
        </is>
      </c>
    </row>
    <row r="14" ht="48" customHeight="1">
      <c r="A14" s="29" t="n">
        <v>11</v>
      </c>
      <c r="B14" s="30" t="inlineStr">
        <is>
          <t>Frist beachten</t>
        </is>
      </c>
      <c r="C14" s="28" t="inlineStr">
        <is>
          <t>Die Abrechnung muss dem Mieter spätestens bis zum Ablauf des zwölften Monats nach dem Ende des Abrechnungszeitraums zugehen (§ 556 Abs. 3 Satz 2 BGB). Für das Jahr 2025 ist das der 31.12.2026. Drucken Sie die Abrechnung aus oder speichern Sie sie als PDF, und stellen Sie den Zugang nachweisbar sicher.</t>
        </is>
      </c>
    </row>
    <row r="15" ht="48" customHeight="1">
      <c r="A15" s="29" t="n">
        <v>12</v>
      </c>
      <c r="B15" s="30" t="inlineStr">
        <is>
          <t>Grenzen der Vorlage</t>
        </is>
      </c>
      <c r="C15" s="28" t="inlineStr">
        <is>
          <t>Die Vorlage rechnet nach den Angaben, die Sie eintragen. Sie prüft nicht, ob der Mietvertrag eine Kostenart vorsieht, und ersetzt keine Rechtsberatung. Gelb hinterlegte Zellen sind Eingabefelder, graue Zellen enthalten Formeln.</t>
        </is>
      </c>
    </row>
  </sheetData>
  <pageMargins left="0.5" right="0.5" top="0.6" bottom="0.6" header="0.3" footer="0.3"/>
  <pageSetup orientation="landscape" paperSize="9" fitToHeight="0" fitToWidth="1"/>
  <headerFooter>
    <oddHeader/>
    <oddFooter>&amp;CSeite &amp;P von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Hausgeld-Umlegen</dc:creator>
  <dc:title>Nebenkostenabrechnung Eigentumswohnung Vorlage</dc:title>
  <dc:subject>Nebenkostenabrechnung für vermietete Eigentumswohnung</dc:subject>
  <dcterms:created xsi:type="dcterms:W3CDTF">2026-10-20T00:00:00Z</dcterms:created>
  <dcterms:modified xsi:type="dcterms:W3CDTF">2026-10-22T13:48:40Z</dcterms:modified>
  <cp:lastModifiedBy>Hausgeld-Umlegen</cp:lastModifiedBy>
</cp:coreProperties>
</file>